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712" windowHeight="7932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'Sheet1'!$A$3:$O$43</definedName>
  </definedNames>
  <calcPr fullCalcOnLoad="1"/>
</workbook>
</file>

<file path=xl/sharedStrings.xml><?xml version="1.0" encoding="utf-8"?>
<sst xmlns="http://schemas.openxmlformats.org/spreadsheetml/2006/main" count="47" uniqueCount="37">
  <si>
    <t>9th Grade</t>
  </si>
  <si>
    <t>10th Grade</t>
  </si>
  <si>
    <t>11th Grade</t>
  </si>
  <si>
    <t>12th Grade</t>
  </si>
  <si>
    <t>Course</t>
  </si>
  <si>
    <t>Cr</t>
  </si>
  <si>
    <t>Gr</t>
  </si>
  <si>
    <t>GPA</t>
  </si>
  <si>
    <t>Yearly Cr</t>
  </si>
  <si>
    <t>Cumulative Credits</t>
  </si>
  <si>
    <t>Cumulative GPA</t>
  </si>
  <si>
    <t>Student Information</t>
  </si>
  <si>
    <t>Address</t>
  </si>
  <si>
    <t>City/State/Postal Code</t>
  </si>
  <si>
    <t>Parents</t>
  </si>
  <si>
    <t>Phone</t>
  </si>
  <si>
    <t>Gender</t>
  </si>
  <si>
    <t>Place of Birth</t>
  </si>
  <si>
    <t>Date of Birth</t>
  </si>
  <si>
    <t>ACT Scores</t>
  </si>
  <si>
    <t>English</t>
  </si>
  <si>
    <t>Mathematics</t>
  </si>
  <si>
    <t>Reading</t>
  </si>
  <si>
    <t>Science</t>
  </si>
  <si>
    <t>Composite</t>
  </si>
  <si>
    <t>B</t>
  </si>
  <si>
    <t>A</t>
  </si>
  <si>
    <t>C</t>
  </si>
  <si>
    <t>D</t>
  </si>
  <si>
    <t>F</t>
  </si>
  <si>
    <t>Additional Information</t>
  </si>
  <si>
    <t>Signature</t>
  </si>
  <si>
    <t>Date</t>
  </si>
  <si>
    <t>Title</t>
  </si>
  <si>
    <t>EAGLE Home School Transcript</t>
  </si>
  <si>
    <t>Expected Graduation Year</t>
  </si>
  <si>
    <t>Name (Last, First Middle)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</si>
</sst>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" fillId="33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4" borderId="0" xfId="0" applyFont="1" applyFill="1" applyAlignment="1">
      <alignment horizontal="center"/>
    </xf>
    <xf numFmtId="0" fontId="0" fillId="33" borderId="15" xfId="0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22" xfId="0" applyFont="1" applyFill="1" applyBorder="1" applyAlignment="1">
      <alignment horizontal="right"/>
    </xf>
    <xf numFmtId="0" fontId="1" fillId="33" borderId="23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Border="1" applyAlignment="1" applyProtection="1" quotePrefix="1">
      <alignment horizontal="center"/>
      <protection locked="0"/>
    </xf>
    <xf numFmtId="165" fontId="1" fillId="33" borderId="14" xfId="0" applyNumberFormat="1" applyFont="1" applyFill="1" applyBorder="1" applyAlignment="1">
      <alignment horizontal="left"/>
    </xf>
    <xf numFmtId="0" fontId="0" fillId="33" borderId="18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0" borderId="15" xfId="0" applyBorder="1" applyAlignment="1" applyProtection="1">
      <alignment horizontal="left" indent="3"/>
      <protection locked="0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33" borderId="33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165" fontId="1" fillId="0" borderId="33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 applyProtection="1">
      <alignment horizontal="left" vertical="top" wrapText="1" indent="1"/>
      <protection locked="0"/>
    </xf>
    <xf numFmtId="0" fontId="0" fillId="0" borderId="39" xfId="0" applyBorder="1" applyAlignment="1" applyProtection="1">
      <alignment horizontal="left" vertical="top" wrapText="1" indent="1"/>
      <protection locked="0"/>
    </xf>
    <xf numFmtId="0" fontId="0" fillId="0" borderId="40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41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1" fillId="33" borderId="43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164" fontId="0" fillId="0" borderId="15" xfId="0" applyNumberFormat="1" applyBorder="1" applyAlignment="1" applyProtection="1">
      <alignment horizontal="left" indent="3"/>
      <protection locked="0"/>
    </xf>
    <xf numFmtId="164" fontId="0" fillId="0" borderId="0" xfId="0" applyNumberFormat="1" applyBorder="1" applyAlignment="1" applyProtection="1">
      <alignment horizontal="left" indent="3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PageLayoutView="0" workbookViewId="0" topLeftCell="A1">
      <selection activeCell="B1" sqref="B1:C1"/>
    </sheetView>
  </sheetViews>
  <sheetFormatPr defaultColWidth="4.28125" defaultRowHeight="12.75"/>
  <cols>
    <col min="1" max="1" width="23.28125" style="0" customWidth="1"/>
    <col min="2" max="3" width="4.28125" style="0" customWidth="1"/>
    <col min="4" max="4" width="5.28125" style="0" hidden="1" customWidth="1"/>
    <col min="5" max="5" width="20.7109375" style="0" customWidth="1"/>
    <col min="6" max="7" width="4.28125" style="0" customWidth="1"/>
    <col min="8" max="8" width="2.00390625" style="0" hidden="1" customWidth="1"/>
    <col min="9" max="9" width="20.7109375" style="0" customWidth="1"/>
    <col min="10" max="11" width="4.28125" style="0" customWidth="1"/>
    <col min="12" max="12" width="5.00390625" style="0" hidden="1" customWidth="1"/>
    <col min="13" max="13" width="20.7109375" style="0" customWidth="1"/>
    <col min="14" max="15" width="4.28125" style="0" customWidth="1"/>
    <col min="16" max="16" width="5.00390625" style="0" hidden="1" customWidth="1"/>
    <col min="17" max="20" width="4.28125" style="0" customWidth="1"/>
    <col min="21" max="25" width="5.00390625" style="0" bestFit="1" customWidth="1"/>
  </cols>
  <sheetData>
    <row r="1" spans="1:25" ht="13.5" thickBot="1">
      <c r="A1" s="46" t="s">
        <v>35</v>
      </c>
      <c r="B1" s="86">
        <v>2016</v>
      </c>
      <c r="C1" s="86"/>
      <c r="D1" s="44"/>
      <c r="E1" s="45"/>
      <c r="F1" s="45"/>
      <c r="U1" s="47">
        <f>B1-1</f>
        <v>2015</v>
      </c>
      <c r="V1" s="47">
        <f>U1-1</f>
        <v>2014</v>
      </c>
      <c r="W1" s="47">
        <f>V1-1</f>
        <v>2013</v>
      </c>
      <c r="X1" s="47">
        <f>W1-1</f>
        <v>2012</v>
      </c>
      <c r="Y1" s="47">
        <f>X1-1</f>
        <v>2011</v>
      </c>
    </row>
    <row r="2" spans="2:6" s="13" customFormat="1" ht="13.5" thickBot="1">
      <c r="B2" s="43"/>
      <c r="C2" s="43"/>
      <c r="F2" s="43"/>
    </row>
    <row r="3" spans="1:15" ht="23.25" customHeight="1">
      <c r="A3" s="90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6" ht="12.75">
      <c r="A4" s="87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14"/>
    </row>
    <row r="5" spans="1:15" ht="12.75">
      <c r="A5" s="51" t="s">
        <v>36</v>
      </c>
      <c r="B5" s="52"/>
      <c r="C5" s="52"/>
      <c r="D5" s="15"/>
      <c r="E5" s="53"/>
      <c r="F5" s="54"/>
      <c r="G5" s="54"/>
      <c r="H5" s="54"/>
      <c r="I5" s="54"/>
      <c r="J5" s="54"/>
      <c r="K5" s="54"/>
      <c r="L5" s="54"/>
      <c r="M5" s="54"/>
      <c r="N5" s="54"/>
      <c r="O5" s="23"/>
    </row>
    <row r="6" spans="1:15" ht="12.75">
      <c r="A6" s="51" t="s">
        <v>12</v>
      </c>
      <c r="B6" s="52"/>
      <c r="C6" s="52"/>
      <c r="D6" s="15"/>
      <c r="E6" s="53"/>
      <c r="F6" s="54"/>
      <c r="G6" s="54"/>
      <c r="H6" s="54"/>
      <c r="I6" s="54"/>
      <c r="J6" s="54"/>
      <c r="K6" s="54"/>
      <c r="L6" s="54"/>
      <c r="M6" s="54"/>
      <c r="N6" s="54"/>
      <c r="O6" s="23"/>
    </row>
    <row r="7" spans="1:15" ht="12.75">
      <c r="A7" s="51" t="s">
        <v>13</v>
      </c>
      <c r="B7" s="52"/>
      <c r="C7" s="52"/>
      <c r="D7" s="15"/>
      <c r="E7" s="53"/>
      <c r="F7" s="54"/>
      <c r="G7" s="54"/>
      <c r="H7" s="54"/>
      <c r="I7" s="54"/>
      <c r="J7" s="54"/>
      <c r="K7" s="54"/>
      <c r="L7" s="54"/>
      <c r="M7" s="54"/>
      <c r="N7" s="54"/>
      <c r="O7" s="23"/>
    </row>
    <row r="8" spans="1:16" ht="12.75">
      <c r="A8" s="51" t="s">
        <v>14</v>
      </c>
      <c r="B8" s="52"/>
      <c r="C8" s="52"/>
      <c r="D8" s="15"/>
      <c r="E8" s="53"/>
      <c r="F8" s="54"/>
      <c r="G8" s="54"/>
      <c r="H8" s="54"/>
      <c r="I8" s="54"/>
      <c r="J8" s="56" t="s">
        <v>15</v>
      </c>
      <c r="K8" s="57"/>
      <c r="L8" s="24"/>
      <c r="M8" s="55"/>
      <c r="N8" s="55"/>
      <c r="O8" s="23"/>
      <c r="P8" s="6"/>
    </row>
    <row r="9" spans="1:15" ht="12.75">
      <c r="A9" s="51" t="s">
        <v>15</v>
      </c>
      <c r="B9" s="52"/>
      <c r="C9" s="52"/>
      <c r="D9" s="15"/>
      <c r="E9" s="53"/>
      <c r="F9" s="54"/>
      <c r="G9" s="54"/>
      <c r="H9" s="54"/>
      <c r="I9" s="54"/>
      <c r="J9" s="54"/>
      <c r="K9" s="54"/>
      <c r="L9" s="54"/>
      <c r="M9" s="54"/>
      <c r="N9" s="54"/>
      <c r="O9" s="23"/>
    </row>
    <row r="10" spans="1:15" ht="12.75">
      <c r="A10" s="51" t="s">
        <v>16</v>
      </c>
      <c r="B10" s="52"/>
      <c r="C10" s="52"/>
      <c r="D10" s="15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23"/>
    </row>
    <row r="11" spans="1:15" ht="12.75">
      <c r="A11" s="51" t="s">
        <v>17</v>
      </c>
      <c r="B11" s="52"/>
      <c r="C11" s="52"/>
      <c r="D11" s="15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23"/>
    </row>
    <row r="12" spans="1:15" ht="12.75">
      <c r="A12" s="51" t="s">
        <v>18</v>
      </c>
      <c r="B12" s="52"/>
      <c r="C12" s="52"/>
      <c r="D12" s="15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23"/>
    </row>
    <row r="13" spans="1:15" ht="12.75">
      <c r="A13" s="2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3"/>
    </row>
    <row r="14" spans="1:16" ht="12.75">
      <c r="A14" s="36" t="str">
        <f>CONCATENATE(X1,"/",W1)</f>
        <v>2012/2013</v>
      </c>
      <c r="B14" s="20"/>
      <c r="C14" s="20"/>
      <c r="D14" s="20"/>
      <c r="E14" s="36" t="str">
        <f>CONCATENATE(W1,"/",V1)</f>
        <v>2013/2014</v>
      </c>
      <c r="F14" s="20"/>
      <c r="G14" s="20"/>
      <c r="H14" s="20"/>
      <c r="I14" s="36" t="str">
        <f>CONCATENATE(V1,"/",U1)</f>
        <v>2014/2015</v>
      </c>
      <c r="J14" s="20"/>
      <c r="K14" s="20"/>
      <c r="L14" s="20"/>
      <c r="M14" s="36" t="str">
        <f>CONCATENATE(U1,"/",B1)</f>
        <v>2015/2016</v>
      </c>
      <c r="N14" s="20"/>
      <c r="O14" s="21"/>
      <c r="P14" s="14"/>
    </row>
    <row r="15" spans="1:16" ht="13.5" thickBot="1">
      <c r="A15" s="35" t="s">
        <v>0</v>
      </c>
      <c r="B15" s="20"/>
      <c r="C15" s="20"/>
      <c r="D15" s="20"/>
      <c r="E15" s="36" t="s">
        <v>1</v>
      </c>
      <c r="F15" s="20"/>
      <c r="G15" s="20"/>
      <c r="H15" s="20"/>
      <c r="I15" s="36" t="s">
        <v>2</v>
      </c>
      <c r="J15" s="20"/>
      <c r="K15" s="20"/>
      <c r="L15" s="20"/>
      <c r="M15" s="36" t="s">
        <v>3</v>
      </c>
      <c r="N15" s="20"/>
      <c r="O15" s="21"/>
      <c r="P15" s="14"/>
    </row>
    <row r="16" spans="1:16" ht="12.75">
      <c r="A16" s="2" t="s">
        <v>4</v>
      </c>
      <c r="B16" s="3" t="s">
        <v>5</v>
      </c>
      <c r="C16" s="4" t="s">
        <v>6</v>
      </c>
      <c r="D16" s="16"/>
      <c r="E16" s="2" t="s">
        <v>4</v>
      </c>
      <c r="F16" s="3" t="s">
        <v>5</v>
      </c>
      <c r="G16" s="4" t="s">
        <v>6</v>
      </c>
      <c r="H16" s="34"/>
      <c r="I16" s="2" t="s">
        <v>4</v>
      </c>
      <c r="J16" s="3" t="s">
        <v>5</v>
      </c>
      <c r="K16" s="4" t="s">
        <v>6</v>
      </c>
      <c r="L16" s="16"/>
      <c r="M16" s="2" t="s">
        <v>4</v>
      </c>
      <c r="N16" s="3" t="s">
        <v>5</v>
      </c>
      <c r="O16" s="4" t="s">
        <v>6</v>
      </c>
      <c r="P16" s="16"/>
    </row>
    <row r="17" spans="1:16" ht="12.75">
      <c r="A17" s="37"/>
      <c r="B17" s="39"/>
      <c r="C17" s="38"/>
      <c r="D17" s="48">
        <f>IF(C17="","",VLOOKUP(C17,Sheet2!$A$1:$B$5,2))</f>
      </c>
      <c r="E17" s="37"/>
      <c r="F17" s="39"/>
      <c r="G17" s="38"/>
      <c r="H17" s="48">
        <f>IF(G17="","",VLOOKUP(G17,Sheet2!$A$1:$B$5,2))</f>
      </c>
      <c r="I17" s="37"/>
      <c r="J17" s="39"/>
      <c r="K17" s="38"/>
      <c r="L17" s="48">
        <f>IF(K17="","",VLOOKUP(K17,Sheet2!$A$1:$B$5,2))</f>
      </c>
      <c r="M17" s="37"/>
      <c r="N17" s="39"/>
      <c r="O17" s="38"/>
      <c r="P17" s="48">
        <f>IF(O17="","",VLOOKUP(O17,Sheet2!$A$1:$B$5,2))</f>
      </c>
    </row>
    <row r="18" spans="1:16" ht="12.75">
      <c r="A18" s="37"/>
      <c r="B18" s="39"/>
      <c r="C18" s="38"/>
      <c r="D18" s="48">
        <f>IF(C18="","",VLOOKUP(C18,Sheet2!$A$1:$B$5,2))</f>
      </c>
      <c r="E18" s="37"/>
      <c r="F18" s="39"/>
      <c r="G18" s="38"/>
      <c r="H18" s="48">
        <f>IF(G18="","",VLOOKUP(G18,Sheet2!$A$1:$B$5,2))</f>
      </c>
      <c r="I18" s="37"/>
      <c r="J18" s="39"/>
      <c r="K18" s="38"/>
      <c r="L18" s="48">
        <f>IF(K18="","",VLOOKUP(K18,Sheet2!$A$1:$B$5,2))</f>
      </c>
      <c r="M18" s="37"/>
      <c r="N18" s="39"/>
      <c r="O18" s="38"/>
      <c r="P18" s="48">
        <f>IF(O18="","",VLOOKUP(O18,Sheet2!$A$1:$B$5,2))</f>
      </c>
    </row>
    <row r="19" spans="1:16" ht="12.75">
      <c r="A19" s="37"/>
      <c r="B19" s="39"/>
      <c r="C19" s="38"/>
      <c r="D19" s="48">
        <f>IF(C19="","",VLOOKUP(C19,Sheet2!$A$1:$B$5,2))</f>
      </c>
      <c r="E19" s="37"/>
      <c r="F19" s="39"/>
      <c r="G19" s="38"/>
      <c r="H19" s="48">
        <f>IF(G19="","",VLOOKUP(G19,Sheet2!$A$1:$B$5,2))</f>
      </c>
      <c r="I19" s="37"/>
      <c r="J19" s="39"/>
      <c r="K19" s="38"/>
      <c r="L19" s="48">
        <f>IF(K19="","",VLOOKUP(K19,Sheet2!$A$1:$B$5,2))</f>
      </c>
      <c r="M19" s="37"/>
      <c r="N19" s="39"/>
      <c r="O19" s="38"/>
      <c r="P19" s="48">
        <f>IF(O19="","",VLOOKUP(O19,Sheet2!$A$1:$B$5,2))</f>
      </c>
    </row>
    <row r="20" spans="1:16" ht="12.75">
      <c r="A20" s="37"/>
      <c r="B20" s="39"/>
      <c r="C20" s="38"/>
      <c r="D20" s="48">
        <f>IF(C20="","",VLOOKUP(C20,Sheet2!$A$1:$B$5,2))</f>
      </c>
      <c r="E20" s="37"/>
      <c r="F20" s="39"/>
      <c r="G20" s="38"/>
      <c r="H20" s="48">
        <f>IF(G20="","",VLOOKUP(G20,Sheet2!$A$1:$B$5,2))</f>
      </c>
      <c r="I20" s="37"/>
      <c r="J20" s="39"/>
      <c r="K20" s="38"/>
      <c r="L20" s="48">
        <f>IF(K20="","",VLOOKUP(K20,Sheet2!$A$1:$B$5,2))</f>
      </c>
      <c r="M20" s="37"/>
      <c r="N20" s="39"/>
      <c r="O20" s="38"/>
      <c r="P20" s="48">
        <f>IF(O20="","",VLOOKUP(O20,Sheet2!$A$1:$B$5,2))</f>
      </c>
    </row>
    <row r="21" spans="1:16" ht="12.75">
      <c r="A21" s="37"/>
      <c r="B21" s="39"/>
      <c r="C21" s="38"/>
      <c r="D21" s="48">
        <f>IF(C21="","",VLOOKUP(C21,Sheet2!$A$1:$B$5,2))</f>
      </c>
      <c r="E21" s="37"/>
      <c r="F21" s="39"/>
      <c r="G21" s="38"/>
      <c r="H21" s="48">
        <f>IF(G21="","",VLOOKUP(G21,Sheet2!$A$1:$B$5,2))</f>
      </c>
      <c r="I21" s="37"/>
      <c r="J21" s="39"/>
      <c r="K21" s="38"/>
      <c r="L21" s="48">
        <f>IF(K21="","",VLOOKUP(K21,Sheet2!$A$1:$B$5,2))</f>
      </c>
      <c r="M21" s="37"/>
      <c r="N21" s="39"/>
      <c r="O21" s="38"/>
      <c r="P21" s="48">
        <f>IF(O21="","",VLOOKUP(O21,Sheet2!$A$1:$B$5,2))</f>
      </c>
    </row>
    <row r="22" spans="1:16" ht="12.75">
      <c r="A22" s="37"/>
      <c r="B22" s="39"/>
      <c r="C22" s="38"/>
      <c r="D22" s="48">
        <f>IF(C22="","",VLOOKUP(C22,Sheet2!$A$1:$B$5,2))</f>
      </c>
      <c r="E22" s="37"/>
      <c r="F22" s="39"/>
      <c r="G22" s="38"/>
      <c r="H22" s="48">
        <f>IF(G22="","",VLOOKUP(G22,Sheet2!$A$1:$B$5,2))</f>
      </c>
      <c r="I22" s="37"/>
      <c r="J22" s="39"/>
      <c r="K22" s="38"/>
      <c r="L22" s="48">
        <f>IF(K22="","",VLOOKUP(K22,Sheet2!$A$1:$B$5,2))</f>
      </c>
      <c r="M22" s="37"/>
      <c r="N22" s="39"/>
      <c r="O22" s="38"/>
      <c r="P22" s="48">
        <f>IF(O22="","",VLOOKUP(O22,Sheet2!$A$1:$B$5,2))</f>
      </c>
    </row>
    <row r="23" spans="1:16" ht="12.75">
      <c r="A23" s="37"/>
      <c r="B23" s="39"/>
      <c r="C23" s="38"/>
      <c r="D23" s="48">
        <f>IF(C23="","",VLOOKUP(C23,Sheet2!$A$1:$B$5,2))</f>
      </c>
      <c r="E23" s="37"/>
      <c r="F23" s="39"/>
      <c r="G23" s="38"/>
      <c r="H23" s="48">
        <f>IF(G23="","",VLOOKUP(G23,Sheet2!$A$1:$B$5,2))</f>
      </c>
      <c r="I23" s="37"/>
      <c r="J23" s="39"/>
      <c r="K23" s="49"/>
      <c r="L23" s="48">
        <f>IF(K23="","",VLOOKUP(K23,Sheet2!$A$1:$B$5,2))</f>
      </c>
      <c r="M23" s="37"/>
      <c r="N23" s="39"/>
      <c r="O23" s="38"/>
      <c r="P23" s="48">
        <f>IF(O23="","",VLOOKUP(O23,Sheet2!$A$1:$B$5,2))</f>
      </c>
    </row>
    <row r="24" spans="1:16" ht="12.75">
      <c r="A24" s="37"/>
      <c r="B24" s="39"/>
      <c r="C24" s="38"/>
      <c r="D24" s="48">
        <f>IF(C24="","",VLOOKUP(C24,Sheet2!$A$1:$B$5,2))</f>
      </c>
      <c r="E24" s="37"/>
      <c r="F24" s="39"/>
      <c r="G24" s="38"/>
      <c r="H24" s="48">
        <f>IF(G24="","",VLOOKUP(G24,Sheet2!$A$1:$B$5,2))</f>
      </c>
      <c r="I24" s="37"/>
      <c r="J24" s="39"/>
      <c r="K24" s="38"/>
      <c r="L24" s="48">
        <f>IF(K24="","",VLOOKUP(K24,Sheet2!$A$1:$B$5,2))</f>
      </c>
      <c r="M24" s="37"/>
      <c r="N24" s="39"/>
      <c r="O24" s="38"/>
      <c r="P24" s="48">
        <f>IF(O24="","",VLOOKUP(O24,Sheet2!$A$1:$B$5,2))</f>
      </c>
    </row>
    <row r="25" spans="1:16" ht="12.75">
      <c r="A25" s="37"/>
      <c r="B25" s="39"/>
      <c r="C25" s="38"/>
      <c r="D25" s="48">
        <f>IF(C25="","",VLOOKUP(C25,Sheet2!$A$1:$B$5,2))</f>
      </c>
      <c r="E25" s="37"/>
      <c r="F25" s="39"/>
      <c r="G25" s="38"/>
      <c r="H25" s="48">
        <f>IF(G25="","",VLOOKUP(G25,Sheet2!$A$1:$B$5,2))</f>
      </c>
      <c r="I25" s="37"/>
      <c r="J25" s="39"/>
      <c r="K25" s="38"/>
      <c r="L25" s="48">
        <f>IF(K25="","",VLOOKUP(K25,Sheet2!$A$1:$B$5,2))</f>
      </c>
      <c r="M25" s="37"/>
      <c r="N25" s="39"/>
      <c r="O25" s="38"/>
      <c r="P25" s="48">
        <f>IF(O25="","",VLOOKUP(O25,Sheet2!$A$1:$B$5,2))</f>
      </c>
    </row>
    <row r="26" spans="1:16" ht="12.75">
      <c r="A26" s="37"/>
      <c r="B26" s="39"/>
      <c r="C26" s="38"/>
      <c r="D26" s="48">
        <f>IF(C26="","",VLOOKUP(C26,Sheet2!$A$1:$B$5,2))</f>
      </c>
      <c r="E26" s="37"/>
      <c r="F26" s="39"/>
      <c r="G26" s="38"/>
      <c r="H26" s="48">
        <f>IF(G26="","",VLOOKUP(G26,Sheet2!$A$1:$B$5,2))</f>
      </c>
      <c r="I26" s="37"/>
      <c r="J26" s="39"/>
      <c r="K26" s="38"/>
      <c r="L26" s="48">
        <f>IF(K26="","",VLOOKUP(K26,Sheet2!$A$1:$B$5,2))</f>
      </c>
      <c r="M26" s="37"/>
      <c r="N26" s="39"/>
      <c r="O26" s="38"/>
      <c r="P26" s="48">
        <f>IF(O26="","",VLOOKUP(O26,Sheet2!$A$1:$B$5,2))</f>
      </c>
    </row>
    <row r="27" spans="1:16" ht="12.75">
      <c r="A27" s="37"/>
      <c r="B27" s="39"/>
      <c r="C27" s="38"/>
      <c r="D27" s="48">
        <f>IF(C27="","",VLOOKUP(C27,Sheet2!$A$1:$B$5,2))</f>
      </c>
      <c r="E27" s="37"/>
      <c r="F27" s="39"/>
      <c r="G27" s="38"/>
      <c r="H27" s="48">
        <f>IF(G27="","",VLOOKUP(G27,Sheet2!$A$1:$B$5,2))</f>
      </c>
      <c r="I27" s="37"/>
      <c r="J27" s="39"/>
      <c r="K27" s="38"/>
      <c r="L27" s="48">
        <f>IF(K27="","",VLOOKUP(K27,Sheet2!$A$1:$B$5,2))</f>
      </c>
      <c r="M27" s="37"/>
      <c r="N27" s="39"/>
      <c r="O27" s="38"/>
      <c r="P27" s="48">
        <f>IF(O27="","",VLOOKUP(O27,Sheet2!$A$1:$B$5,2))</f>
      </c>
    </row>
    <row r="28" spans="1:16" ht="13.5" thickBot="1">
      <c r="A28" s="40"/>
      <c r="B28" s="41"/>
      <c r="C28" s="42"/>
      <c r="D28" s="48">
        <f>IF(C28="","",VLOOKUP(C28,Sheet2!$A$1:$B$5,2))</f>
      </c>
      <c r="E28" s="40"/>
      <c r="F28" s="41"/>
      <c r="G28" s="42"/>
      <c r="H28" s="48">
        <f>IF(G28="","",VLOOKUP(G28,Sheet2!$A$1:$B$5,2))</f>
      </c>
      <c r="I28" s="40"/>
      <c r="J28" s="41"/>
      <c r="K28" s="42"/>
      <c r="L28" s="48">
        <f>IF(K28="","",VLOOKUP(K28,Sheet2!$A$1:$B$5,2))</f>
      </c>
      <c r="M28" s="40"/>
      <c r="N28" s="41"/>
      <c r="O28" s="42"/>
      <c r="P28" s="48">
        <f>IF(O28="","",VLOOKUP(O28,Sheet2!$A$1:$B$5,2))</f>
      </c>
    </row>
    <row r="29" spans="1:16" ht="13.5" thickBot="1">
      <c r="A29" s="32" t="s">
        <v>8</v>
      </c>
      <c r="B29" s="63">
        <f>SUM(B17:B28)</f>
        <v>0</v>
      </c>
      <c r="C29" s="64"/>
      <c r="D29" s="8">
        <f>SUM(D17:D28)</f>
        <v>0</v>
      </c>
      <c r="E29" s="13"/>
      <c r="F29" s="63">
        <f>SUM(F17:F28)</f>
        <v>0</v>
      </c>
      <c r="G29" s="64"/>
      <c r="H29" s="8">
        <f>SUM(H17:H28)</f>
        <v>0</v>
      </c>
      <c r="I29" s="13"/>
      <c r="J29" s="63">
        <f>SUM(J17:J28)</f>
        <v>0</v>
      </c>
      <c r="K29" s="64"/>
      <c r="L29" s="8">
        <f>SUM(L17:L28)</f>
        <v>0</v>
      </c>
      <c r="M29" s="13"/>
      <c r="N29" s="63">
        <f>SUM(N17:N28)</f>
        <v>0</v>
      </c>
      <c r="O29" s="64"/>
      <c r="P29" s="8">
        <f>SUM(P17:P28)</f>
        <v>0</v>
      </c>
    </row>
    <row r="30" spans="1:16" ht="13.5" thickBot="1">
      <c r="A30" s="7" t="s">
        <v>7</v>
      </c>
      <c r="B30" s="61">
        <f>IF(D29=0,0,AVERAGE(D17:D28))</f>
        <v>0</v>
      </c>
      <c r="C30" s="62"/>
      <c r="D30" s="8"/>
      <c r="E30" s="13"/>
      <c r="F30" s="61">
        <f>IF(H29=0,0,AVERAGE(H17:H28))</f>
        <v>0</v>
      </c>
      <c r="G30" s="62"/>
      <c r="H30" s="8"/>
      <c r="I30" s="13"/>
      <c r="J30" s="61">
        <f>IF(L29=0,0,AVERAGE(L17:L28))</f>
        <v>0</v>
      </c>
      <c r="K30" s="62"/>
      <c r="L30" s="8"/>
      <c r="M30" s="13"/>
      <c r="N30" s="61">
        <f>IF(P29=0,0,AVERAGE(P17:P28))</f>
        <v>0</v>
      </c>
      <c r="O30" s="62"/>
      <c r="P30" s="8"/>
    </row>
    <row r="31" spans="1:16" s="10" customFormat="1" ht="13.5" thickBot="1">
      <c r="A31" s="26"/>
      <c r="B31" s="9"/>
      <c r="C31" s="9"/>
      <c r="D31" s="9"/>
      <c r="F31" s="9"/>
      <c r="G31" s="9"/>
      <c r="H31" s="9"/>
      <c r="J31" s="9"/>
      <c r="K31" s="9"/>
      <c r="L31" s="9"/>
      <c r="N31" s="9"/>
      <c r="O31" s="27"/>
      <c r="P31" s="9"/>
    </row>
    <row r="32" spans="1:16" ht="13.5" thickBot="1">
      <c r="A32" s="58" t="s">
        <v>9</v>
      </c>
      <c r="B32" s="59"/>
      <c r="C32" s="60"/>
      <c r="D32" s="50">
        <f>B30+F30+J30+N30</f>
        <v>0</v>
      </c>
      <c r="E32" s="12">
        <f>B29+F29+J29+N29</f>
        <v>0</v>
      </c>
      <c r="F32" s="13"/>
      <c r="G32" s="93" t="s">
        <v>30</v>
      </c>
      <c r="H32" s="94"/>
      <c r="I32" s="94"/>
      <c r="J32" s="94"/>
      <c r="K32" s="94"/>
      <c r="L32" s="94"/>
      <c r="M32" s="94"/>
      <c r="N32" s="94"/>
      <c r="O32" s="95"/>
      <c r="P32" s="11"/>
    </row>
    <row r="33" spans="1:16" ht="13.5" thickBot="1">
      <c r="A33" s="74" t="s">
        <v>10</v>
      </c>
      <c r="B33" s="75"/>
      <c r="C33" s="76"/>
      <c r="D33" s="50">
        <f>4-COUNTIF(B30:O30,0)</f>
        <v>0</v>
      </c>
      <c r="E33" s="19">
        <f>IF(D33=0,0,D32/D33)</f>
        <v>0</v>
      </c>
      <c r="F33" s="13"/>
      <c r="G33" s="65"/>
      <c r="H33" s="66"/>
      <c r="I33" s="66"/>
      <c r="J33" s="66"/>
      <c r="K33" s="66"/>
      <c r="L33" s="66"/>
      <c r="M33" s="66"/>
      <c r="N33" s="66"/>
      <c r="O33" s="67"/>
      <c r="P33" s="11"/>
    </row>
    <row r="34" spans="1:15" ht="13.5" thickBot="1">
      <c r="A34" s="25"/>
      <c r="B34" s="13"/>
      <c r="C34" s="13"/>
      <c r="D34" s="13"/>
      <c r="E34" s="13"/>
      <c r="F34" s="13"/>
      <c r="G34" s="68"/>
      <c r="H34" s="69"/>
      <c r="I34" s="69"/>
      <c r="J34" s="69"/>
      <c r="K34" s="69"/>
      <c r="L34" s="69"/>
      <c r="M34" s="69"/>
      <c r="N34" s="69"/>
      <c r="O34" s="70"/>
    </row>
    <row r="35" spans="1:16" ht="15.75" thickBot="1">
      <c r="A35" s="81" t="s">
        <v>19</v>
      </c>
      <c r="B35" s="82"/>
      <c r="C35" s="83"/>
      <c r="D35" s="17"/>
      <c r="E35" s="13"/>
      <c r="F35" s="13"/>
      <c r="G35" s="68"/>
      <c r="H35" s="69"/>
      <c r="I35" s="69"/>
      <c r="J35" s="69"/>
      <c r="K35" s="69"/>
      <c r="L35" s="69"/>
      <c r="M35" s="69"/>
      <c r="N35" s="69"/>
      <c r="O35" s="70"/>
      <c r="P35" s="17"/>
    </row>
    <row r="36" spans="1:16" ht="12.75">
      <c r="A36" s="33" t="s">
        <v>20</v>
      </c>
      <c r="B36" s="84"/>
      <c r="C36" s="85"/>
      <c r="D36" s="18"/>
      <c r="E36" s="13"/>
      <c r="F36" s="13"/>
      <c r="G36" s="68"/>
      <c r="H36" s="69"/>
      <c r="I36" s="69"/>
      <c r="J36" s="69"/>
      <c r="K36" s="69"/>
      <c r="L36" s="69"/>
      <c r="M36" s="69"/>
      <c r="N36" s="69"/>
      <c r="O36" s="70"/>
      <c r="P36" s="18"/>
    </row>
    <row r="37" spans="1:16" ht="12.75">
      <c r="A37" s="22" t="s">
        <v>21</v>
      </c>
      <c r="B37" s="77"/>
      <c r="C37" s="78"/>
      <c r="D37" s="18"/>
      <c r="E37" s="13"/>
      <c r="F37" s="13"/>
      <c r="G37" s="68"/>
      <c r="H37" s="69"/>
      <c r="I37" s="69"/>
      <c r="J37" s="69"/>
      <c r="K37" s="69"/>
      <c r="L37" s="69"/>
      <c r="M37" s="69"/>
      <c r="N37" s="69"/>
      <c r="O37" s="70"/>
      <c r="P37" s="18"/>
    </row>
    <row r="38" spans="1:16" ht="12.75">
      <c r="A38" s="22" t="s">
        <v>22</v>
      </c>
      <c r="B38" s="77"/>
      <c r="C38" s="78"/>
      <c r="D38" s="18"/>
      <c r="E38" s="13"/>
      <c r="F38" s="13"/>
      <c r="G38" s="68"/>
      <c r="H38" s="69"/>
      <c r="I38" s="69"/>
      <c r="J38" s="69"/>
      <c r="K38" s="69"/>
      <c r="L38" s="69"/>
      <c r="M38" s="69"/>
      <c r="N38" s="69"/>
      <c r="O38" s="70"/>
      <c r="P38" s="18"/>
    </row>
    <row r="39" spans="1:16" ht="12.75">
      <c r="A39" s="22" t="s">
        <v>23</v>
      </c>
      <c r="B39" s="77"/>
      <c r="C39" s="78"/>
      <c r="D39" s="18"/>
      <c r="E39" s="13"/>
      <c r="F39" s="13"/>
      <c r="G39" s="68"/>
      <c r="H39" s="69"/>
      <c r="I39" s="69"/>
      <c r="J39" s="69"/>
      <c r="K39" s="69"/>
      <c r="L39" s="69"/>
      <c r="M39" s="69"/>
      <c r="N39" s="69"/>
      <c r="O39" s="70"/>
      <c r="P39" s="18"/>
    </row>
    <row r="40" spans="1:16" ht="15.75" thickBot="1">
      <c r="A40" s="31" t="s">
        <v>24</v>
      </c>
      <c r="B40" s="79"/>
      <c r="C40" s="80"/>
      <c r="D40" s="28"/>
      <c r="E40" s="29"/>
      <c r="F40" s="29"/>
      <c r="G40" s="71"/>
      <c r="H40" s="72"/>
      <c r="I40" s="72"/>
      <c r="J40" s="72"/>
      <c r="K40" s="72"/>
      <c r="L40" s="72"/>
      <c r="M40" s="72"/>
      <c r="N40" s="72"/>
      <c r="O40" s="73"/>
      <c r="P40" s="17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3" ht="12.75">
      <c r="A43" t="s">
        <v>31</v>
      </c>
      <c r="E43" s="5" t="s">
        <v>33</v>
      </c>
      <c r="M43" s="1" t="s">
        <v>32</v>
      </c>
    </row>
  </sheetData>
  <sheetProtection password="CC46" sheet="1" objects="1" scenarios="1"/>
  <mergeCells count="39">
    <mergeCell ref="J30:K30"/>
    <mergeCell ref="J29:K29"/>
    <mergeCell ref="N30:O30"/>
    <mergeCell ref="F30:G30"/>
    <mergeCell ref="F29:G29"/>
    <mergeCell ref="E10:N10"/>
    <mergeCell ref="B1:C1"/>
    <mergeCell ref="A4:O4"/>
    <mergeCell ref="A3:O3"/>
    <mergeCell ref="E5:N5"/>
    <mergeCell ref="E6:N6"/>
    <mergeCell ref="E7:N7"/>
    <mergeCell ref="G33:O40"/>
    <mergeCell ref="N29:O29"/>
    <mergeCell ref="A33:C33"/>
    <mergeCell ref="B37:C37"/>
    <mergeCell ref="B38:C38"/>
    <mergeCell ref="B39:C39"/>
    <mergeCell ref="B40:C40"/>
    <mergeCell ref="A35:C35"/>
    <mergeCell ref="B36:C36"/>
    <mergeCell ref="G32:O32"/>
    <mergeCell ref="A5:C5"/>
    <mergeCell ref="A6:C6"/>
    <mergeCell ref="A7:C7"/>
    <mergeCell ref="A8:C8"/>
    <mergeCell ref="A32:C32"/>
    <mergeCell ref="B30:C30"/>
    <mergeCell ref="B29:C29"/>
    <mergeCell ref="A9:C9"/>
    <mergeCell ref="A10:C10"/>
    <mergeCell ref="A11:C11"/>
    <mergeCell ref="A12:C12"/>
    <mergeCell ref="E8:I8"/>
    <mergeCell ref="M8:N8"/>
    <mergeCell ref="J8:K8"/>
    <mergeCell ref="E9:N9"/>
    <mergeCell ref="E11:N11"/>
    <mergeCell ref="E12:N12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.28125" style="1" bestFit="1" customWidth="1"/>
    <col min="2" max="2" width="2.00390625" style="1" bestFit="1" customWidth="1"/>
  </cols>
  <sheetData>
    <row r="1" spans="1:2" ht="12.75">
      <c r="A1" s="1" t="s">
        <v>26</v>
      </c>
      <c r="B1" s="1">
        <v>4</v>
      </c>
    </row>
    <row r="2" spans="1:2" ht="12.75">
      <c r="A2" s="1" t="s">
        <v>25</v>
      </c>
      <c r="B2" s="1">
        <v>3</v>
      </c>
    </row>
    <row r="3" spans="1:2" ht="12.75">
      <c r="A3" s="1" t="s">
        <v>27</v>
      </c>
      <c r="B3" s="1">
        <v>2</v>
      </c>
    </row>
    <row r="4" spans="1:2" ht="12.75">
      <c r="A4" s="1" t="s">
        <v>28</v>
      </c>
      <c r="B4" s="1">
        <v>1</v>
      </c>
    </row>
    <row r="5" spans="1:2" ht="12.75">
      <c r="A5" s="1" t="s">
        <v>29</v>
      </c>
      <c r="B5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L. Miles</dc:creator>
  <cp:keywords/>
  <dc:description/>
  <cp:lastModifiedBy>Kenny Miles</cp:lastModifiedBy>
  <cp:lastPrinted>2010-07-26T18:14:14Z</cp:lastPrinted>
  <dcterms:created xsi:type="dcterms:W3CDTF">2007-01-06T21:36:53Z</dcterms:created>
  <dcterms:modified xsi:type="dcterms:W3CDTF">2015-08-06T13:16:55Z</dcterms:modified>
  <cp:category/>
  <cp:version/>
  <cp:contentType/>
  <cp:contentStatus/>
</cp:coreProperties>
</file>